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25440" windowHeight="11445" activeTab="0"/>
  </bookViews>
  <sheets>
    <sheet name="Приложение 2" sheetId="1" r:id="rId1"/>
  </sheets>
  <definedNames>
    <definedName name="Print_Titles_0" localSheetId="0">'Приложение 2'!#REF!</definedName>
    <definedName name="Print_Titles_0_0" localSheetId="0">'Приложение 2'!#REF!</definedName>
    <definedName name="_xlnm.Print_Titles" localSheetId="0">'Приложение 2'!$6:$6</definedName>
    <definedName name="_xlnm.Print_Area" localSheetId="0">'Приложение 2'!$A$1:$K$34</definedName>
  </definedNames>
  <calcPr fullCalcOnLoad="1"/>
</workbook>
</file>

<file path=xl/sharedStrings.xml><?xml version="1.0" encoding="utf-8"?>
<sst xmlns="http://schemas.openxmlformats.org/spreadsheetml/2006/main" count="98" uniqueCount="39">
  <si>
    <t>2021 год</t>
  </si>
  <si>
    <t>2022 год</t>
  </si>
  <si>
    <t>1.</t>
  </si>
  <si>
    <t>2.</t>
  </si>
  <si>
    <t>3.</t>
  </si>
  <si>
    <t>4.</t>
  </si>
  <si>
    <t xml:space="preserve">
</t>
  </si>
  <si>
    <t>Наименование</t>
  </si>
  <si>
    <t>Исполнитель мероприятия</t>
  </si>
  <si>
    <t>Источник финансового обеспечения</t>
  </si>
  <si>
    <t>Объем средств на реализацию Государственной программы на очередной финансовый год и плановый период (тыс. рублей)</t>
  </si>
  <si>
    <t xml:space="preserve">Планируемое значение показателя реализации Государственной программы  на очередной финансовый год и плановый период </t>
  </si>
  <si>
    <t>всего</t>
  </si>
  <si>
    <t>Повышение качества питьевой воды для населения Смоленской области</t>
  </si>
  <si>
    <t>Региональный проект «Чистая вода»</t>
  </si>
  <si>
    <t>Доля  населения Смоленской области, обеспеченного качественной питьевой водой из систем централизованного водоснабжения (%)</t>
  </si>
  <si>
    <t>х</t>
  </si>
  <si>
    <t>Доля городского населения Смоленской области, обеспеченного качественной питьевой водой из систем централизованного водоснабжения (%)</t>
  </si>
  <si>
    <t>Предоставление субсидий для софинансирования расходов бюджетов муниципальных образований Смоленской области на строительство и реконструкцию (модернизацию) объектов питьевого водоснабжения</t>
  </si>
  <si>
    <t>Департамент Смоленской области по строительству и жилищно-коммунальному хозяйству, органы местного самоуправления муниципальных образований Смоленской области (по согласованию)</t>
  </si>
  <si>
    <t>из них:</t>
  </si>
  <si>
    <t>федеральный бюджет</t>
  </si>
  <si>
    <t>областной бюджет</t>
  </si>
  <si>
    <t>местные бюджеты</t>
  </si>
  <si>
    <t xml:space="preserve">Итого по основному мероприятию Государственной программы
</t>
  </si>
  <si>
    <t xml:space="preserve">Всего по Государственной программе </t>
  </si>
  <si>
    <t>2023 год</t>
  </si>
  <si>
    <t>внебюджетные средства</t>
  </si>
  <si>
    <t>5.</t>
  </si>
  <si>
    <t>Количество разработанной проектно-сметной документации объектов капитального строительства в сфере жилищно-коммунального хозяйства (ед.)</t>
  </si>
  <si>
    <t>6.</t>
  </si>
  <si>
    <t>Предоставление субсидий для софинансирования расходов бюджетов муниципальных образований Смоленской области на выполнение работ по инженерным изысканиям в целях подготовки проектной документации, подготовку проектной документации объектов капитального строительства в сфере жилищно-коммунального хозяйства, подлежащих модернизации, и ее экспертизу</t>
  </si>
  <si>
    <t>7.</t>
  </si>
  <si>
    <t>ООО «Региональные объединенные системы водоснабжения и водоотведения Смоленской области»</t>
  </si>
  <si>
    <t>Реализация инвестиционных программ организаций водоснабжения и водоотведения Смоленской области</t>
  </si>
  <si>
    <t>ПЛАН
 реализации областной государственной программы 
«Повышение качества водоснабжения на территории Смоленской области» на 2021 год и плановый период 2022 и 2023 годов</t>
  </si>
  <si>
    <t>Количество построенных и реконструированных (модернизированных) объектов питьевого водоснабжения и водоподготовки, предусмотренных региональными программами, нарастающим итогом (шт.)</t>
  </si>
  <si>
    <t>№          п/п</t>
  </si>
  <si>
    <t>Приложение № 3
к областной государственной программе «Повышение качества водоснабжения на территории Смоленской области» (в  редакции  постановления  Администрации  Смоленской области                                                  от 28.01.2021 № 29)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</si>
</sst>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4">
    <font>
      <sz val="11"/>
      <color rgb="FF000000"/>
      <name val="Calibri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6" fillId="33" borderId="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center" vertical="top" wrapText="1"/>
    </xf>
    <xf numFmtId="164" fontId="9" fillId="33" borderId="10" xfId="0" applyNumberFormat="1" applyFont="1" applyFill="1" applyBorder="1" applyAlignment="1">
      <alignment horizontal="center" vertical="top" wrapText="1"/>
    </xf>
    <xf numFmtId="164" fontId="49" fillId="33" borderId="10" xfId="0" applyNumberFormat="1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horizontal="center" vertical="top" wrapText="1"/>
    </xf>
    <xf numFmtId="164" fontId="11" fillId="33" borderId="10" xfId="0" applyNumberFormat="1" applyFont="1" applyFill="1" applyBorder="1" applyAlignment="1">
      <alignment horizontal="center" vertical="top" wrapText="1"/>
    </xf>
    <xf numFmtId="164" fontId="50" fillId="33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justify" vertical="top" wrapText="1"/>
    </xf>
    <xf numFmtId="0" fontId="51" fillId="0" borderId="10" xfId="0" applyFont="1" applyFill="1" applyBorder="1" applyAlignment="1">
      <alignment horizontal="center" wrapText="1"/>
    </xf>
    <xf numFmtId="164" fontId="11" fillId="33" borderId="10" xfId="0" applyNumberFormat="1" applyFont="1" applyFill="1" applyBorder="1" applyAlignment="1">
      <alignment horizontal="center" vertical="center" wrapText="1"/>
    </xf>
    <xf numFmtId="164" fontId="50" fillId="33" borderId="10" xfId="0" applyNumberFormat="1" applyFont="1" applyFill="1" applyBorder="1" applyAlignment="1">
      <alignment horizontal="center" vertical="center" wrapText="1"/>
    </xf>
    <xf numFmtId="164" fontId="52" fillId="0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49" fontId="49" fillId="33" borderId="10" xfId="0" applyNumberFormat="1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top" wrapText="1"/>
    </xf>
    <xf numFmtId="0" fontId="50" fillId="0" borderId="13" xfId="0" applyFont="1" applyFill="1" applyBorder="1" applyAlignment="1">
      <alignment horizontal="center" vertical="top" wrapText="1"/>
    </xf>
    <xf numFmtId="0" fontId="49" fillId="33" borderId="11" xfId="0" applyFont="1" applyFill="1" applyBorder="1" applyAlignment="1">
      <alignment horizontal="center" vertical="top" wrapText="1"/>
    </xf>
    <xf numFmtId="0" fontId="49" fillId="33" borderId="12" xfId="0" applyFont="1" applyFill="1" applyBorder="1" applyAlignment="1">
      <alignment horizontal="center" vertical="top" wrapText="1"/>
    </xf>
    <xf numFmtId="0" fontId="49" fillId="33" borderId="13" xfId="0" applyFont="1" applyFill="1" applyBorder="1" applyAlignment="1">
      <alignment horizontal="center" vertical="top" wrapText="1"/>
    </xf>
    <xf numFmtId="0" fontId="49" fillId="33" borderId="14" xfId="0" applyFont="1" applyFill="1" applyBorder="1" applyAlignment="1">
      <alignment horizontal="left" vertical="top" wrapText="1"/>
    </xf>
    <xf numFmtId="0" fontId="49" fillId="33" borderId="15" xfId="0" applyFont="1" applyFill="1" applyBorder="1" applyAlignment="1">
      <alignment horizontal="left" vertical="top" wrapText="1"/>
    </xf>
    <xf numFmtId="0" fontId="49" fillId="33" borderId="16" xfId="0" applyFont="1" applyFill="1" applyBorder="1" applyAlignment="1">
      <alignment horizontal="left" vertical="top" wrapText="1"/>
    </xf>
    <xf numFmtId="0" fontId="49" fillId="33" borderId="17" xfId="0" applyFont="1" applyFill="1" applyBorder="1" applyAlignment="1">
      <alignment horizontal="left" vertical="top" wrapText="1"/>
    </xf>
    <xf numFmtId="0" fontId="49" fillId="33" borderId="18" xfId="0" applyFont="1" applyFill="1" applyBorder="1" applyAlignment="1">
      <alignment horizontal="left" vertical="top" wrapText="1"/>
    </xf>
    <xf numFmtId="0" fontId="49" fillId="33" borderId="19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center" vertical="top" wrapText="1"/>
    </xf>
    <xf numFmtId="0" fontId="50" fillId="33" borderId="14" xfId="0" applyFont="1" applyFill="1" applyBorder="1" applyAlignment="1">
      <alignment horizontal="left" vertical="top" wrapText="1"/>
    </xf>
    <xf numFmtId="0" fontId="50" fillId="33" borderId="15" xfId="0" applyFont="1" applyFill="1" applyBorder="1" applyAlignment="1">
      <alignment horizontal="left" vertical="top" wrapText="1"/>
    </xf>
    <xf numFmtId="0" fontId="50" fillId="33" borderId="16" xfId="0" applyFont="1" applyFill="1" applyBorder="1" applyAlignment="1">
      <alignment horizontal="left" vertical="top" wrapText="1"/>
    </xf>
    <xf numFmtId="0" fontId="50" fillId="33" borderId="17" xfId="0" applyFont="1" applyFill="1" applyBorder="1" applyAlignment="1">
      <alignment horizontal="left" vertical="top" wrapText="1"/>
    </xf>
    <xf numFmtId="0" fontId="50" fillId="33" borderId="18" xfId="0" applyFont="1" applyFill="1" applyBorder="1" applyAlignment="1">
      <alignment horizontal="left" vertical="top" wrapText="1"/>
    </xf>
    <xf numFmtId="0" fontId="50" fillId="33" borderId="19" xfId="0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horizontal="center" vertical="top" wrapText="1"/>
    </xf>
    <xf numFmtId="0" fontId="50" fillId="33" borderId="11" xfId="0" applyFont="1" applyFill="1" applyBorder="1" applyAlignment="1">
      <alignment horizontal="center" vertical="top" wrapText="1"/>
    </xf>
    <xf numFmtId="0" fontId="50" fillId="33" borderId="12" xfId="0" applyFont="1" applyFill="1" applyBorder="1" applyAlignment="1">
      <alignment horizontal="center" vertical="top" wrapText="1"/>
    </xf>
    <xf numFmtId="0" fontId="50" fillId="33" borderId="13" xfId="0" applyFont="1" applyFill="1" applyBorder="1" applyAlignment="1">
      <alignment horizontal="center" vertical="top" wrapText="1"/>
    </xf>
    <xf numFmtId="49" fontId="49" fillId="33" borderId="11" xfId="0" applyNumberFormat="1" applyFont="1" applyFill="1" applyBorder="1" applyAlignment="1">
      <alignment horizontal="center" vertical="top" wrapText="1"/>
    </xf>
    <xf numFmtId="49" fontId="49" fillId="33" borderId="12" xfId="0" applyNumberFormat="1" applyFont="1" applyFill="1" applyBorder="1" applyAlignment="1">
      <alignment horizontal="center" vertical="top" wrapText="1"/>
    </xf>
    <xf numFmtId="0" fontId="49" fillId="33" borderId="11" xfId="0" applyFont="1" applyFill="1" applyBorder="1" applyAlignment="1">
      <alignment horizontal="left" vertical="top" wrapText="1"/>
    </xf>
    <xf numFmtId="0" fontId="49" fillId="33" borderId="12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justify" vertical="top" wrapText="1"/>
    </xf>
    <xf numFmtId="0" fontId="49" fillId="0" borderId="10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7" fillId="33" borderId="0" xfId="0" applyNumberFormat="1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top" wrapText="1"/>
    </xf>
    <xf numFmtId="0" fontId="49" fillId="0" borderId="12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view="pageBreakPreview" zoomScaleSheetLayoutView="100" zoomScalePageLayoutView="0" workbookViewId="0" topLeftCell="A1">
      <selection activeCell="A8" sqref="A8:K8"/>
    </sheetView>
  </sheetViews>
  <sheetFormatPr defaultColWidth="0" defaultRowHeight="15"/>
  <cols>
    <col min="1" max="1" width="6.421875" style="1" customWidth="1"/>
    <col min="2" max="2" width="67.421875" style="1" customWidth="1"/>
    <col min="3" max="3" width="39.140625" style="1" customWidth="1"/>
    <col min="4" max="4" width="19.7109375" style="1" customWidth="1"/>
    <col min="5" max="5" width="21.00390625" style="1" customWidth="1"/>
    <col min="6" max="6" width="18.140625" style="1" customWidth="1"/>
    <col min="7" max="8" width="17.00390625" style="1" customWidth="1"/>
    <col min="9" max="9" width="14.7109375" style="1" customWidth="1"/>
    <col min="10" max="10" width="15.421875" style="1" customWidth="1"/>
    <col min="11" max="11" width="18.140625" style="1" customWidth="1"/>
    <col min="12" max="19" width="12.7109375" style="1" customWidth="1"/>
    <col min="20" max="20" width="5.57421875" style="1" customWidth="1"/>
    <col min="21" max="16384" width="8.57421875" style="1" hidden="1" customWidth="1"/>
  </cols>
  <sheetData>
    <row r="1" spans="1:19" ht="90" customHeight="1">
      <c r="A1" s="4"/>
      <c r="B1" s="5"/>
      <c r="C1" s="4"/>
      <c r="D1" s="4"/>
      <c r="E1" s="4"/>
      <c r="F1" s="6" t="s">
        <v>6</v>
      </c>
      <c r="G1" s="6"/>
      <c r="H1" s="61" t="s">
        <v>38</v>
      </c>
      <c r="I1" s="61"/>
      <c r="J1" s="61"/>
      <c r="K1" s="61"/>
      <c r="L1" s="2"/>
      <c r="M1" s="2"/>
      <c r="N1" s="2"/>
      <c r="O1" s="2"/>
      <c r="P1" s="2"/>
      <c r="Q1" s="2"/>
      <c r="R1" s="2"/>
      <c r="S1" s="2"/>
    </row>
    <row r="2" spans="1:19" ht="63.75" customHeight="1">
      <c r="A2" s="62" t="s">
        <v>35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2"/>
      <c r="M2" s="2"/>
      <c r="N2" s="2"/>
      <c r="O2" s="2"/>
      <c r="P2" s="2"/>
      <c r="Q2" s="2"/>
      <c r="R2" s="2"/>
      <c r="S2" s="2"/>
    </row>
    <row r="3" spans="1:19" ht="27.75" customHeight="1">
      <c r="A3" s="63" t="s">
        <v>37</v>
      </c>
      <c r="B3" s="63" t="s">
        <v>7</v>
      </c>
      <c r="C3" s="63" t="s">
        <v>8</v>
      </c>
      <c r="D3" s="63" t="s">
        <v>9</v>
      </c>
      <c r="E3" s="63" t="s">
        <v>10</v>
      </c>
      <c r="F3" s="63"/>
      <c r="G3" s="63"/>
      <c r="H3" s="63"/>
      <c r="I3" s="63" t="s">
        <v>11</v>
      </c>
      <c r="J3" s="63"/>
      <c r="K3" s="63"/>
      <c r="L3" s="2"/>
      <c r="M3" s="2"/>
      <c r="N3" s="2"/>
      <c r="O3" s="2"/>
      <c r="P3" s="2"/>
      <c r="Q3" s="2"/>
      <c r="R3" s="2"/>
      <c r="S3" s="2"/>
    </row>
    <row r="4" spans="1:19" ht="24" customHeight="1">
      <c r="A4" s="63"/>
      <c r="B4" s="63"/>
      <c r="C4" s="64"/>
      <c r="D4" s="63"/>
      <c r="E4" s="63"/>
      <c r="F4" s="63"/>
      <c r="G4" s="63"/>
      <c r="H4" s="63"/>
      <c r="I4" s="63"/>
      <c r="J4" s="63"/>
      <c r="K4" s="63"/>
      <c r="L4" s="2"/>
      <c r="M4" s="2"/>
      <c r="N4" s="2"/>
      <c r="O4" s="2"/>
      <c r="P4" s="2"/>
      <c r="Q4" s="2"/>
      <c r="R4" s="2"/>
      <c r="S4" s="2"/>
    </row>
    <row r="5" spans="1:19" ht="15.75">
      <c r="A5" s="63"/>
      <c r="B5" s="63"/>
      <c r="C5" s="64"/>
      <c r="D5" s="63"/>
      <c r="E5" s="7" t="s">
        <v>12</v>
      </c>
      <c r="F5" s="7" t="s">
        <v>0</v>
      </c>
      <c r="G5" s="7" t="s">
        <v>1</v>
      </c>
      <c r="H5" s="7" t="s">
        <v>26</v>
      </c>
      <c r="I5" s="7" t="s">
        <v>0</v>
      </c>
      <c r="J5" s="7" t="s">
        <v>1</v>
      </c>
      <c r="K5" s="7" t="s">
        <v>26</v>
      </c>
      <c r="L5" s="2"/>
      <c r="M5" s="2"/>
      <c r="N5" s="2"/>
      <c r="O5" s="2"/>
      <c r="P5" s="2"/>
      <c r="Q5" s="2"/>
      <c r="R5" s="2"/>
      <c r="S5" s="2"/>
    </row>
    <row r="6" spans="1:19" s="1" customFormat="1" ht="15.75">
      <c r="A6" s="28">
        <v>1</v>
      </c>
      <c r="B6" s="28">
        <v>2</v>
      </c>
      <c r="C6" s="29">
        <v>3</v>
      </c>
      <c r="D6" s="28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2"/>
      <c r="M6" s="2"/>
      <c r="N6" s="2"/>
      <c r="O6" s="2"/>
      <c r="P6" s="2"/>
      <c r="Q6" s="2"/>
      <c r="R6" s="2"/>
      <c r="S6" s="2"/>
    </row>
    <row r="7" spans="1:11" ht="20.25" customHeight="1">
      <c r="A7" s="65" t="s">
        <v>13</v>
      </c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1" ht="19.5" customHeight="1">
      <c r="A8" s="66" t="s">
        <v>14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ht="37.5" customHeight="1">
      <c r="A9" s="8" t="s">
        <v>2</v>
      </c>
      <c r="B9" s="9" t="s">
        <v>15</v>
      </c>
      <c r="C9" s="16" t="s">
        <v>16</v>
      </c>
      <c r="D9" s="16" t="s">
        <v>16</v>
      </c>
      <c r="E9" s="16" t="s">
        <v>16</v>
      </c>
      <c r="F9" s="16" t="s">
        <v>16</v>
      </c>
      <c r="G9" s="16" t="s">
        <v>16</v>
      </c>
      <c r="H9" s="16" t="s">
        <v>16</v>
      </c>
      <c r="I9" s="16">
        <v>64.6</v>
      </c>
      <c r="J9" s="16">
        <v>65.8</v>
      </c>
      <c r="K9" s="16">
        <v>66.6</v>
      </c>
    </row>
    <row r="10" spans="1:11" ht="52.5" customHeight="1">
      <c r="A10" s="8" t="s">
        <v>3</v>
      </c>
      <c r="B10" s="9" t="s">
        <v>17</v>
      </c>
      <c r="C10" s="16" t="s">
        <v>16</v>
      </c>
      <c r="D10" s="16" t="s">
        <v>16</v>
      </c>
      <c r="E10" s="16" t="s">
        <v>16</v>
      </c>
      <c r="F10" s="16" t="s">
        <v>16</v>
      </c>
      <c r="G10" s="16" t="s">
        <v>16</v>
      </c>
      <c r="H10" s="16" t="s">
        <v>16</v>
      </c>
      <c r="I10" s="16">
        <v>98.8</v>
      </c>
      <c r="J10" s="16">
        <v>100</v>
      </c>
      <c r="K10" s="16">
        <v>100</v>
      </c>
    </row>
    <row r="11" spans="1:11" ht="66" customHeight="1">
      <c r="A11" s="8" t="s">
        <v>4</v>
      </c>
      <c r="B11" s="27" t="s">
        <v>36</v>
      </c>
      <c r="C11" s="16" t="s">
        <v>16</v>
      </c>
      <c r="D11" s="16" t="s">
        <v>16</v>
      </c>
      <c r="E11" s="16" t="s">
        <v>16</v>
      </c>
      <c r="F11" s="16" t="s">
        <v>16</v>
      </c>
      <c r="G11" s="16" t="s">
        <v>16</v>
      </c>
      <c r="H11" s="16" t="s">
        <v>16</v>
      </c>
      <c r="I11" s="16">
        <v>21</v>
      </c>
      <c r="J11" s="16">
        <v>34</v>
      </c>
      <c r="K11" s="16">
        <v>36</v>
      </c>
    </row>
    <row r="12" spans="1:11" ht="15.75" customHeight="1">
      <c r="A12" s="53" t="s">
        <v>5</v>
      </c>
      <c r="B12" s="55" t="s">
        <v>18</v>
      </c>
      <c r="C12" s="33" t="s">
        <v>19</v>
      </c>
      <c r="D12" s="17" t="s">
        <v>12</v>
      </c>
      <c r="E12" s="12">
        <f>E14+E15+E16</f>
        <v>1949938.1</v>
      </c>
      <c r="F12" s="12">
        <f>F14+F15+F16</f>
        <v>415846.1</v>
      </c>
      <c r="G12" s="12">
        <f>G14+G15+G16</f>
        <v>700916.2000000001</v>
      </c>
      <c r="H12" s="12">
        <f>H14+H15+H16</f>
        <v>833175.8</v>
      </c>
      <c r="I12" s="58" t="s">
        <v>16</v>
      </c>
      <c r="J12" s="58" t="s">
        <v>16</v>
      </c>
      <c r="K12" s="58" t="s">
        <v>16</v>
      </c>
    </row>
    <row r="13" spans="1:11" ht="18" customHeight="1">
      <c r="A13" s="54"/>
      <c r="B13" s="56"/>
      <c r="C13" s="34"/>
      <c r="D13" s="17" t="s">
        <v>20</v>
      </c>
      <c r="E13" s="12"/>
      <c r="F13" s="12"/>
      <c r="G13" s="12"/>
      <c r="H13" s="12"/>
      <c r="I13" s="58"/>
      <c r="J13" s="58"/>
      <c r="K13" s="58"/>
    </row>
    <row r="14" spans="1:11" ht="31.5">
      <c r="A14" s="54"/>
      <c r="B14" s="56"/>
      <c r="C14" s="34"/>
      <c r="D14" s="17" t="s">
        <v>21</v>
      </c>
      <c r="E14" s="12">
        <f>SUM(F14:H14)</f>
        <v>1884631.1</v>
      </c>
      <c r="F14" s="12">
        <v>396576.7</v>
      </c>
      <c r="G14" s="12">
        <v>679881.9</v>
      </c>
      <c r="H14" s="12">
        <v>808172.5</v>
      </c>
      <c r="I14" s="58"/>
      <c r="J14" s="58"/>
      <c r="K14" s="58"/>
    </row>
    <row r="15" spans="1:11" ht="15.75">
      <c r="A15" s="54"/>
      <c r="B15" s="56"/>
      <c r="C15" s="34"/>
      <c r="D15" s="17" t="s">
        <v>22</v>
      </c>
      <c r="E15" s="12">
        <f>SUM(F15:H15)</f>
        <v>65287.6</v>
      </c>
      <c r="F15" s="11">
        <v>19265.3</v>
      </c>
      <c r="G15" s="11">
        <v>21027.3</v>
      </c>
      <c r="H15" s="11">
        <v>24995</v>
      </c>
      <c r="I15" s="58"/>
      <c r="J15" s="58"/>
      <c r="K15" s="58"/>
    </row>
    <row r="16" spans="1:11" ht="33" customHeight="1">
      <c r="A16" s="54"/>
      <c r="B16" s="56"/>
      <c r="C16" s="34"/>
      <c r="D16" s="17" t="s">
        <v>23</v>
      </c>
      <c r="E16" s="12">
        <f>SUM(F16:H16)</f>
        <v>19.4</v>
      </c>
      <c r="F16" s="12">
        <v>4.1</v>
      </c>
      <c r="G16" s="12">
        <v>7</v>
      </c>
      <c r="H16" s="12">
        <v>8.3</v>
      </c>
      <c r="I16" s="58"/>
      <c r="J16" s="58"/>
      <c r="K16" s="58"/>
    </row>
    <row r="17" spans="1:11" s="1" customFormat="1" ht="54" customHeight="1">
      <c r="A17" s="26" t="s">
        <v>28</v>
      </c>
      <c r="B17" s="27" t="s">
        <v>34</v>
      </c>
      <c r="C17" s="24" t="s">
        <v>33</v>
      </c>
      <c r="D17" s="17" t="s">
        <v>27</v>
      </c>
      <c r="E17" s="12">
        <f>SUM(F17:H17)</f>
        <v>341148.3</v>
      </c>
      <c r="F17" s="12"/>
      <c r="G17" s="12"/>
      <c r="H17" s="12">
        <v>341148.3</v>
      </c>
      <c r="I17" s="25" t="s">
        <v>16</v>
      </c>
      <c r="J17" s="25" t="s">
        <v>16</v>
      </c>
      <c r="K17" s="25" t="s">
        <v>16</v>
      </c>
    </row>
    <row r="18" spans="1:11" s="1" customFormat="1" ht="51.75" customHeight="1">
      <c r="A18" s="23" t="s">
        <v>30</v>
      </c>
      <c r="B18" s="18" t="s">
        <v>29</v>
      </c>
      <c r="C18" s="17" t="s">
        <v>16</v>
      </c>
      <c r="D18" s="17" t="s">
        <v>16</v>
      </c>
      <c r="E18" s="17" t="s">
        <v>16</v>
      </c>
      <c r="F18" s="17" t="s">
        <v>16</v>
      </c>
      <c r="G18" s="17" t="s">
        <v>16</v>
      </c>
      <c r="H18" s="17" t="s">
        <v>16</v>
      </c>
      <c r="I18" s="17">
        <v>15</v>
      </c>
      <c r="J18" s="17">
        <v>12</v>
      </c>
      <c r="K18" s="17">
        <v>4</v>
      </c>
    </row>
    <row r="19" spans="1:11" s="1" customFormat="1" ht="19.5" customHeight="1">
      <c r="A19" s="33" t="s">
        <v>32</v>
      </c>
      <c r="B19" s="57" t="s">
        <v>31</v>
      </c>
      <c r="C19" s="33" t="s">
        <v>19</v>
      </c>
      <c r="D19" s="17" t="s">
        <v>12</v>
      </c>
      <c r="E19" s="12">
        <f>G19+H19+F19</f>
        <v>148831.9</v>
      </c>
      <c r="F19" s="12">
        <f>F21+F22</f>
        <v>62569.4</v>
      </c>
      <c r="G19" s="12">
        <f>G21+G22</f>
        <v>43279.7</v>
      </c>
      <c r="H19" s="12">
        <f>H21+H22</f>
        <v>42982.8</v>
      </c>
      <c r="I19" s="42" t="s">
        <v>16</v>
      </c>
      <c r="J19" s="42" t="s">
        <v>16</v>
      </c>
      <c r="K19" s="42" t="s">
        <v>16</v>
      </c>
    </row>
    <row r="20" spans="1:11" s="1" customFormat="1" ht="18.75" customHeight="1">
      <c r="A20" s="34"/>
      <c r="B20" s="57"/>
      <c r="C20" s="34"/>
      <c r="D20" s="17" t="s">
        <v>20</v>
      </c>
      <c r="E20" s="12"/>
      <c r="F20" s="12"/>
      <c r="G20" s="12"/>
      <c r="H20" s="12"/>
      <c r="I20" s="42"/>
      <c r="J20" s="42"/>
      <c r="K20" s="42"/>
    </row>
    <row r="21" spans="1:11" s="1" customFormat="1" ht="19.5" customHeight="1">
      <c r="A21" s="34"/>
      <c r="B21" s="57"/>
      <c r="C21" s="34"/>
      <c r="D21" s="17" t="s">
        <v>22</v>
      </c>
      <c r="E21" s="12">
        <f>G21+H21+F21</f>
        <v>147346.9</v>
      </c>
      <c r="F21" s="12">
        <v>61944.4</v>
      </c>
      <c r="G21" s="12">
        <v>42849.7</v>
      </c>
      <c r="H21" s="12">
        <v>42552.8</v>
      </c>
      <c r="I21" s="42"/>
      <c r="J21" s="42"/>
      <c r="K21" s="42"/>
    </row>
    <row r="22" spans="1:11" s="1" customFormat="1" ht="54.75" customHeight="1">
      <c r="A22" s="35"/>
      <c r="B22" s="57"/>
      <c r="C22" s="35"/>
      <c r="D22" s="17" t="s">
        <v>23</v>
      </c>
      <c r="E22" s="12">
        <f>G22+H22+F22</f>
        <v>1485</v>
      </c>
      <c r="F22" s="12">
        <v>625</v>
      </c>
      <c r="G22" s="12">
        <v>430</v>
      </c>
      <c r="H22" s="12">
        <v>430</v>
      </c>
      <c r="I22" s="42"/>
      <c r="J22" s="42"/>
      <c r="K22" s="42"/>
    </row>
    <row r="23" spans="1:11" ht="15.75" customHeight="1">
      <c r="A23" s="36" t="s">
        <v>24</v>
      </c>
      <c r="B23" s="37"/>
      <c r="C23" s="42"/>
      <c r="D23" s="10" t="s">
        <v>12</v>
      </c>
      <c r="E23" s="12">
        <f>E19+E12+E17</f>
        <v>2439918.3</v>
      </c>
      <c r="F23" s="12">
        <f>F19+F12</f>
        <v>478415.5</v>
      </c>
      <c r="G23" s="12">
        <f>G19+G12</f>
        <v>744195.9</v>
      </c>
      <c r="H23" s="12">
        <f>H19+H12+H17</f>
        <v>1217306.9000000001</v>
      </c>
      <c r="I23" s="33" t="s">
        <v>16</v>
      </c>
      <c r="J23" s="67" t="s">
        <v>16</v>
      </c>
      <c r="K23" s="67" t="s">
        <v>16</v>
      </c>
    </row>
    <row r="24" spans="1:11" ht="15.75">
      <c r="A24" s="38"/>
      <c r="B24" s="39"/>
      <c r="C24" s="42"/>
      <c r="D24" s="10" t="s">
        <v>20</v>
      </c>
      <c r="E24" s="12"/>
      <c r="F24" s="12"/>
      <c r="G24" s="12"/>
      <c r="H24" s="12"/>
      <c r="I24" s="34"/>
      <c r="J24" s="68"/>
      <c r="K24" s="68"/>
    </row>
    <row r="25" spans="1:11" ht="31.5">
      <c r="A25" s="38"/>
      <c r="B25" s="39"/>
      <c r="C25" s="42"/>
      <c r="D25" s="10" t="s">
        <v>21</v>
      </c>
      <c r="E25" s="12">
        <f>F25+G25+H25</f>
        <v>1884631.1</v>
      </c>
      <c r="F25" s="12">
        <f>F14</f>
        <v>396576.7</v>
      </c>
      <c r="G25" s="12">
        <f>G14</f>
        <v>679881.9</v>
      </c>
      <c r="H25" s="12">
        <f>H14</f>
        <v>808172.5</v>
      </c>
      <c r="I25" s="34"/>
      <c r="J25" s="68"/>
      <c r="K25" s="68"/>
    </row>
    <row r="26" spans="1:11" ht="15.75">
      <c r="A26" s="38"/>
      <c r="B26" s="39"/>
      <c r="C26" s="42"/>
      <c r="D26" s="10" t="s">
        <v>22</v>
      </c>
      <c r="E26" s="12">
        <f aca="true" t="shared" si="0" ref="E26:H27">E15+E21</f>
        <v>212634.5</v>
      </c>
      <c r="F26" s="12">
        <f t="shared" si="0"/>
        <v>81209.7</v>
      </c>
      <c r="G26" s="12">
        <f t="shared" si="0"/>
        <v>63877</v>
      </c>
      <c r="H26" s="12">
        <f t="shared" si="0"/>
        <v>67547.8</v>
      </c>
      <c r="I26" s="34"/>
      <c r="J26" s="68"/>
      <c r="K26" s="68"/>
    </row>
    <row r="27" spans="1:11" ht="15.75">
      <c r="A27" s="38"/>
      <c r="B27" s="39"/>
      <c r="C27" s="42"/>
      <c r="D27" s="10" t="s">
        <v>23</v>
      </c>
      <c r="E27" s="11">
        <f t="shared" si="0"/>
        <v>1504.4</v>
      </c>
      <c r="F27" s="11">
        <f t="shared" si="0"/>
        <v>629.1</v>
      </c>
      <c r="G27" s="11">
        <f t="shared" si="0"/>
        <v>437</v>
      </c>
      <c r="H27" s="11">
        <f t="shared" si="0"/>
        <v>438.3</v>
      </c>
      <c r="I27" s="34"/>
      <c r="J27" s="68"/>
      <c r="K27" s="68"/>
    </row>
    <row r="28" spans="1:11" s="1" customFormat="1" ht="31.5">
      <c r="A28" s="40"/>
      <c r="B28" s="41"/>
      <c r="C28" s="42"/>
      <c r="D28" s="17" t="s">
        <v>27</v>
      </c>
      <c r="E28" s="11">
        <f>H28</f>
        <v>341148.3</v>
      </c>
      <c r="F28" s="11"/>
      <c r="G28" s="12"/>
      <c r="H28" s="12">
        <f>H17</f>
        <v>341148.3</v>
      </c>
      <c r="I28" s="35"/>
      <c r="J28" s="69"/>
      <c r="K28" s="69"/>
    </row>
    <row r="29" spans="1:11" ht="15.75" customHeight="1">
      <c r="A29" s="43" t="s">
        <v>25</v>
      </c>
      <c r="B29" s="44"/>
      <c r="C29" s="49"/>
      <c r="D29" s="13" t="s">
        <v>12</v>
      </c>
      <c r="E29" s="14">
        <f>E23</f>
        <v>2439918.3</v>
      </c>
      <c r="F29" s="14">
        <f>F23</f>
        <v>478415.5</v>
      </c>
      <c r="G29" s="15">
        <f>G23</f>
        <v>744195.9</v>
      </c>
      <c r="H29" s="15">
        <f>H23</f>
        <v>1217306.9000000001</v>
      </c>
      <c r="I29" s="50" t="s">
        <v>16</v>
      </c>
      <c r="J29" s="30" t="s">
        <v>16</v>
      </c>
      <c r="K29" s="30" t="s">
        <v>16</v>
      </c>
    </row>
    <row r="30" spans="1:11" ht="15.75">
      <c r="A30" s="45"/>
      <c r="B30" s="46"/>
      <c r="C30" s="49"/>
      <c r="D30" s="13" t="s">
        <v>20</v>
      </c>
      <c r="E30" s="14"/>
      <c r="F30" s="14"/>
      <c r="G30" s="15"/>
      <c r="H30" s="15"/>
      <c r="I30" s="51"/>
      <c r="J30" s="31"/>
      <c r="K30" s="31"/>
    </row>
    <row r="31" spans="1:11" ht="31.5">
      <c r="A31" s="45"/>
      <c r="B31" s="46"/>
      <c r="C31" s="49"/>
      <c r="D31" s="13" t="s">
        <v>21</v>
      </c>
      <c r="E31" s="14">
        <f>E25</f>
        <v>1884631.1</v>
      </c>
      <c r="F31" s="14">
        <f>F25</f>
        <v>396576.7</v>
      </c>
      <c r="G31" s="15">
        <f>G25</f>
        <v>679881.9</v>
      </c>
      <c r="H31" s="15">
        <f>H25</f>
        <v>808172.5</v>
      </c>
      <c r="I31" s="51"/>
      <c r="J31" s="31"/>
      <c r="K31" s="31"/>
    </row>
    <row r="32" spans="1:11" ht="31.5">
      <c r="A32" s="45"/>
      <c r="B32" s="46"/>
      <c r="C32" s="49"/>
      <c r="D32" s="13" t="s">
        <v>22</v>
      </c>
      <c r="E32" s="14">
        <f>SUM(F32:H32)</f>
        <v>212634.5</v>
      </c>
      <c r="F32" s="14">
        <f aca="true" t="shared" si="1" ref="F32:H33">F26</f>
        <v>81209.7</v>
      </c>
      <c r="G32" s="15">
        <f t="shared" si="1"/>
        <v>63877</v>
      </c>
      <c r="H32" s="15">
        <f t="shared" si="1"/>
        <v>67547.8</v>
      </c>
      <c r="I32" s="51"/>
      <c r="J32" s="31"/>
      <c r="K32" s="31"/>
    </row>
    <row r="33" spans="1:11" ht="31.5">
      <c r="A33" s="45"/>
      <c r="B33" s="46"/>
      <c r="C33" s="49"/>
      <c r="D33" s="13" t="s">
        <v>23</v>
      </c>
      <c r="E33" s="20">
        <f>E27</f>
        <v>1504.4</v>
      </c>
      <c r="F33" s="20">
        <f t="shared" si="1"/>
        <v>629.1</v>
      </c>
      <c r="G33" s="21">
        <f t="shared" si="1"/>
        <v>437</v>
      </c>
      <c r="H33" s="21">
        <f t="shared" si="1"/>
        <v>438.3</v>
      </c>
      <c r="I33" s="51"/>
      <c r="J33" s="31"/>
      <c r="K33" s="31"/>
    </row>
    <row r="34" spans="1:11" ht="29.25">
      <c r="A34" s="47"/>
      <c r="B34" s="48"/>
      <c r="C34" s="49"/>
      <c r="D34" s="19" t="s">
        <v>27</v>
      </c>
      <c r="E34" s="22">
        <f>H34</f>
        <v>341148.3</v>
      </c>
      <c r="F34" s="22"/>
      <c r="G34" s="22"/>
      <c r="H34" s="22">
        <v>341148.3</v>
      </c>
      <c r="I34" s="52"/>
      <c r="J34" s="32"/>
      <c r="K34" s="32"/>
    </row>
    <row r="35" spans="1:11" ht="15">
      <c r="A35" s="59"/>
      <c r="B35" s="60"/>
      <c r="C35" s="60"/>
      <c r="D35" s="2"/>
      <c r="E35" s="2"/>
      <c r="F35" s="2"/>
      <c r="G35" s="2"/>
      <c r="H35" s="2"/>
      <c r="I35" s="2"/>
      <c r="J35" s="2"/>
      <c r="K35" s="2"/>
    </row>
    <row r="36" spans="1:11" ht="15">
      <c r="A36" s="59"/>
      <c r="B36" s="60"/>
      <c r="C36" s="60"/>
      <c r="D36" s="2"/>
      <c r="E36" s="2"/>
      <c r="F36" s="2"/>
      <c r="G36" s="2"/>
      <c r="H36" s="2"/>
      <c r="I36" s="2"/>
      <c r="J36" s="2"/>
      <c r="K36" s="2"/>
    </row>
    <row r="37" spans="1:11" ht="15">
      <c r="A37" s="59"/>
      <c r="B37" s="60"/>
      <c r="C37" s="60"/>
      <c r="D37" s="2"/>
      <c r="E37" s="2"/>
      <c r="F37" s="2"/>
      <c r="G37" s="2"/>
      <c r="H37" s="2"/>
      <c r="I37" s="2"/>
      <c r="J37" s="2"/>
      <c r="K37" s="2"/>
    </row>
    <row r="38" spans="1:11" ht="15.75">
      <c r="A38" s="3"/>
      <c r="B38" s="3"/>
      <c r="C38" s="3"/>
      <c r="D38" s="2"/>
      <c r="E38" s="2"/>
      <c r="F38" s="2"/>
      <c r="G38" s="2"/>
      <c r="H38" s="2"/>
      <c r="I38" s="2"/>
      <c r="J38" s="2"/>
      <c r="K38" s="2"/>
    </row>
  </sheetData>
  <sheetProtection formatCells="0" formatColumns="0" formatRows="0" insertColumns="0" insertRows="0" insertHyperlinks="0" deleteColumns="0" deleteRows="0" sort="0" autoFilter="0" pivotTables="0"/>
  <mergeCells count="35">
    <mergeCell ref="A35:C35"/>
    <mergeCell ref="A36:C36"/>
    <mergeCell ref="A37:C37"/>
    <mergeCell ref="H1:K1"/>
    <mergeCell ref="A2:K2"/>
    <mergeCell ref="A3:A5"/>
    <mergeCell ref="B3:B5"/>
    <mergeCell ref="C3:C5"/>
    <mergeCell ref="D3:D5"/>
    <mergeCell ref="E3:H4"/>
    <mergeCell ref="I3:K4"/>
    <mergeCell ref="A7:K7"/>
    <mergeCell ref="A8:K8"/>
    <mergeCell ref="I23:I28"/>
    <mergeCell ref="J23:J28"/>
    <mergeCell ref="K23:K28"/>
    <mergeCell ref="J12:J16"/>
    <mergeCell ref="K12:K16"/>
    <mergeCell ref="J19:J22"/>
    <mergeCell ref="K19:K22"/>
    <mergeCell ref="I19:I22"/>
    <mergeCell ref="I12:I16"/>
    <mergeCell ref="A12:A16"/>
    <mergeCell ref="C12:C16"/>
    <mergeCell ref="B12:B16"/>
    <mergeCell ref="C19:C22"/>
    <mergeCell ref="B19:B22"/>
    <mergeCell ref="J29:J34"/>
    <mergeCell ref="K29:K34"/>
    <mergeCell ref="A19:A22"/>
    <mergeCell ref="A23:B28"/>
    <mergeCell ref="C23:C28"/>
    <mergeCell ref="A29:B34"/>
    <mergeCell ref="C29:C34"/>
    <mergeCell ref="I29:I34"/>
  </mergeCells>
  <printOptions/>
  <pageMargins left="0.2362204724409449" right="0.2362204724409449" top="0.7874015748031497" bottom="0.7480314960629921" header="0.5118110236220472" footer="0.5118110236220472"/>
  <pageSetup firstPageNumber="21" useFirstPageNumber="1" fitToHeight="0" fitToWidth="1" horizontalDpi="600" verticalDpi="600" orientation="landscape" paperSize="9" scale="56" r:id="rId1"/>
  <headerFooter>
    <oddHeader>&amp;C&amp;P</oddHeader>
  </headerFooter>
  <rowBreaks count="1" manualBreakCount="1">
    <brk id="2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Литвин</dc:creator>
  <cp:keywords/>
  <dc:description/>
  <cp:lastModifiedBy>Blinchevskaya_NI</cp:lastModifiedBy>
  <cp:lastPrinted>2021-01-29T14:25:51Z</cp:lastPrinted>
  <dcterms:created xsi:type="dcterms:W3CDTF">2006-09-16T00:00:00Z</dcterms:created>
  <dcterms:modified xsi:type="dcterms:W3CDTF">2021-03-23T09:38:03Z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